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附件2" sheetId="1" r:id="rId1"/>
  </sheets>
  <definedNames>
    <definedName name="_xlnm.Print_Titles" localSheetId="0">附件2!$2:$4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<sst xmlns="http://schemas.openxmlformats.org/spreadsheetml/2006/main" count="69" uniqueCount="47">
  <si>
    <t>附件2</t>
  </si>
  <si>
    <t>2026年中央财政林草湿荒一体化保护修复项目补助分配表（更正）</t>
  </si>
  <si>
    <t>单位：万元</t>
  </si>
  <si>
    <t>盟市</t>
  </si>
  <si>
    <t>项目名称</t>
  </si>
  <si>
    <t>项目申报年度</t>
  </si>
  <si>
    <t>总投资</t>
  </si>
  <si>
    <t>中央财政补助总额</t>
  </si>
  <si>
    <t>此次下达金额</t>
  </si>
  <si>
    <t>其中扣回资金</t>
  </si>
  <si>
    <t>合计</t>
  </si>
  <si>
    <t>呼和浩特市</t>
  </si>
  <si>
    <t>小计</t>
  </si>
  <si>
    <t>内蒙古自治区呼和浩特市三北工程林草湿荒一体化保护修复项目</t>
  </si>
  <si>
    <t>2024</t>
  </si>
  <si>
    <t>呼和浩特市2026年“三北”工程六期林草湿荒一体化保护修复项目实施方案</t>
  </si>
  <si>
    <t>包头市</t>
  </si>
  <si>
    <t>内蒙古包头市三北工程林草湿荒一体化保护修复项目</t>
  </si>
  <si>
    <t>内蒙古包头市“三北”工程林草湿荒一体化保护修复项目</t>
  </si>
  <si>
    <t>兴安盟</t>
  </si>
  <si>
    <t>内蒙古自治区兴安盟科尔沁沙地北缘三北工程林草湿荒一体化保护修复项目</t>
  </si>
  <si>
    <t>通辽市</t>
  </si>
  <si>
    <t>内蒙古自治区通辽市三北工程林草湿荒一体化保护修复项目</t>
  </si>
  <si>
    <t>赤峰市</t>
  </si>
  <si>
    <t>内蒙古自治区赤峰市三北工程林草湿荒 一体化保护修复项目（2024-2026）</t>
  </si>
  <si>
    <t>内蒙古自治区赤峰市“三北”工程林草湿荒一体化保护修复项目(2026-2028)</t>
  </si>
  <si>
    <t>锡林郭勒盟</t>
  </si>
  <si>
    <t>内蒙古自治区锡林郭勒盟三北工程林草湿荒一体化保护修复项目</t>
  </si>
  <si>
    <t>内蒙古自治区锡林郭勒盟“三北”工程林草湿荒一体化保护修复项目（2026—2028年）</t>
  </si>
  <si>
    <t>乌兰察布市</t>
  </si>
  <si>
    <t>内蒙古自治区乌兰察布市三北工程林草湿荒一体化保护修复项目</t>
  </si>
  <si>
    <t>内蒙古自治区乌兰察布市三北工程林草湿荒一体化保护修复项目（2026-2028年）</t>
  </si>
  <si>
    <t>鄂尔多斯市</t>
  </si>
  <si>
    <t>内蒙古自治区鄂尔多斯市“三北”工程库布其沙漠生态巩固提升区林草湿荒一体化保护修复项目</t>
  </si>
  <si>
    <t>内蒙古自治区鄂尔多斯市“三北”工程毛乌素沙地西部荒漠草原林草湿荒一体化保护修复项目</t>
  </si>
  <si>
    <t>内蒙古自治区鄂尔多斯市“三北”工程毛乌素沙地东部林草湿荒一体化保护修复项目</t>
  </si>
  <si>
    <t>巴彦淖尔市</t>
  </si>
  <si>
    <t>内蒙古自治区巴彦淖尔市乌拉特中旗三北工程林草湿荒一体化保护修复项目</t>
  </si>
  <si>
    <t>内蒙古自治区巴彦淖尔市乌拉特后旗三北工程林草湿荒一体化保护项目</t>
  </si>
  <si>
    <t>内蒙古自治区巴彦淖尔市黄河灌区三北工程林草湿荒一体化保护修复项目</t>
  </si>
  <si>
    <t>内蒙古自治区巴彦淖尔市磴口县三北工程林草湿荒一体化保护修复项目（2024-2026年）</t>
  </si>
  <si>
    <t>阿拉善盟</t>
  </si>
  <si>
    <t>内蒙古自治区阿拉善高新技术产业开发区乌兰布和沙漠三北工程林草湿荒一体化保护修复项目</t>
  </si>
  <si>
    <t>额济纳旗2026年“三北”工程林草湿荒一体化保护修复项目</t>
  </si>
  <si>
    <t>二连浩特市</t>
  </si>
  <si>
    <t>内蒙古自治区二连浩特市三北工程林草湿荒一体化保护修复项目</t>
  </si>
  <si>
    <t>内蒙古自治区二连浩特市三北工程林草湿荒一体化保护修复二期项目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</si>
</sst>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000"/>
  </numFmts>
  <fonts count="27">
    <font>
      <sz val="11"/>
      <color theme="1"/>
      <name val="宋体"/>
      <charset val="134"/>
      <scheme val="minor"/>
    </font>
    <font>
      <sz val="11"/>
      <color indexed="8"/>
      <name val="宋体"/>
      <charset val="134"/>
      <scheme val="minor"/>
    </font>
    <font>
      <b/>
      <sz val="11"/>
      <color indexed="8"/>
      <name val="宋体"/>
      <charset val="134"/>
      <scheme val="minor"/>
    </font>
    <font>
      <sz val="16"/>
      <color indexed="8"/>
      <name val="黑体"/>
      <family val="3"/>
      <charset val="134"/>
    </font>
    <font>
      <sz val="22"/>
      <color indexed="8"/>
      <name val="方正小标宋简体"/>
      <charset val="134"/>
    </font>
    <font>
      <sz val="11"/>
      <color indexed="8"/>
      <name val="黑体"/>
      <family val="3"/>
      <charset val="134"/>
    </font>
    <font>
      <sz val="11"/>
      <name val="黑体"/>
      <family val="3"/>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0" fillId="0" borderId="0" xfId="0" applyFont="1" applyFill="1">
      <alignment vertical="center"/>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right" vertical="center" wrapText="1"/>
    </xf>
    <xf numFmtId="0" fontId="1" fillId="0" borderId="0" xfId="0" applyFont="1" applyFill="1" applyAlignment="1">
      <alignment horizontal="right" vertical="center" wrapText="1"/>
    </xf>
    <xf numFmtId="0" fontId="5" fillId="0" borderId="1" xfId="0" applyFont="1" applyFill="1" applyBorder="1" applyAlignment="1">
      <alignment horizontal="center" vertical="center" wrapText="1"/>
    </xf>
    <xf numFmtId="0" fontId="5" fillId="0" borderId="0" xfId="0" applyFont="1" applyFill="1" applyAlignment="1">
      <alignment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3" fontId="5" fillId="0" borderId="1" xfId="0" applyNumberFormat="1" applyFont="1" applyFill="1" applyBorder="1" applyAlignment="1">
      <alignment horizontal="right" vertical="center"/>
    </xf>
    <xf numFmtId="176" fontId="5" fillId="0" borderId="1" xfId="0" applyNumberFormat="1" applyFont="1" applyFill="1" applyBorder="1" applyAlignment="1">
      <alignment horizontal="right"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43" fontId="2" fillId="0" borderId="1" xfId="0" applyNumberFormat="1" applyFont="1" applyFill="1" applyBorder="1" applyAlignment="1">
      <alignment horizontal="right" vertical="center"/>
    </xf>
    <xf numFmtId="176" fontId="2" fillId="0" borderId="1" xfId="0" applyNumberFormat="1" applyFont="1" applyFill="1" applyBorder="1" applyAlignment="1">
      <alignment horizontal="right"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43" fontId="1" fillId="0" borderId="1" xfId="0" applyNumberFormat="1" applyFont="1" applyFill="1" applyBorder="1" applyAlignment="1">
      <alignment horizontal="right" vertical="center"/>
    </xf>
    <xf numFmtId="176" fontId="1" fillId="0" borderId="1" xfId="0" applyNumberFormat="1" applyFont="1" applyFill="1" applyBorder="1" applyAlignment="1">
      <alignment horizontal="right" vertical="center"/>
    </xf>
    <xf numFmtId="0" fontId="1" fillId="0" borderId="3" xfId="0" applyFont="1" applyFill="1" applyBorder="1" applyAlignment="1">
      <alignment horizontal="center" vertical="center" wrapText="1"/>
    </xf>
    <xf numFmtId="0" fontId="1" fillId="0" borderId="1" xfId="0" applyFont="1" applyFill="1" applyBorder="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177" fontId="1" fillId="0" borderId="0" xfId="0" applyNumberFormat="1"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0"/>
  <sheetViews>
    <sheetView tabSelected="1" view="pageBreakPreview" zoomScaleNormal="85" workbookViewId="0">
      <selection activeCell="B7" sqref="B7"/>
    </sheetView>
  </sheetViews>
  <sheetFormatPr defaultColWidth="21" defaultRowHeight="14.4"/>
  <cols>
    <col min="1" max="1" width="10.3796296296296" style="3" customWidth="1"/>
    <col min="2" max="2" width="85.25" style="4" customWidth="1"/>
    <col min="3" max="3" width="9.12962962962963" style="1" customWidth="1"/>
    <col min="4" max="5" width="16" style="1" customWidth="1"/>
    <col min="6" max="6" width="11.1296296296296" style="1" customWidth="1"/>
    <col min="7" max="7" width="12.5" style="1" customWidth="1"/>
    <col min="8" max="253" width="21" style="1"/>
    <col min="254" max="16384" width="21" style="5"/>
  </cols>
  <sheetData>
    <row r="1" ht="20.4" spans="1:16">
      <c r="A1" s="6" t="s">
        <v>0</v>
      </c>
    </row>
    <row r="2" s="1" customFormat="1" ht="31.2" spans="1:16">
      <c r="A2" s="7" t="s">
        <v>1</v>
      </c>
      <c r="B2" s="7"/>
      <c r="C2" s="7"/>
      <c r="D2" s="7"/>
      <c r="E2" s="7"/>
      <c r="F2" s="7"/>
      <c r="G2" s="7"/>
      <c r="H2" s="8"/>
      <c r="I2" s="8"/>
      <c r="J2" s="8"/>
      <c r="K2" s="8"/>
      <c r="L2" s="8"/>
      <c r="M2" s="8"/>
      <c r="N2" s="8"/>
      <c r="O2" s="8"/>
      <c r="P2" s="8"/>
    </row>
    <row r="3" s="1" customFormat="1" spans="1:16">
      <c r="A3" s="9"/>
      <c r="B3" s="9"/>
      <c r="C3" s="9"/>
      <c r="D3" s="9"/>
      <c r="E3" s="9"/>
      <c r="F3" s="10"/>
      <c r="G3" s="11" t="s">
        <v>2</v>
      </c>
    </row>
    <row r="4" s="1" customFormat="1" ht="28.8" spans="1:16">
      <c r="A4" s="12" t="s">
        <v>3</v>
      </c>
      <c r="B4" s="12" t="s">
        <v>4</v>
      </c>
      <c r="C4" s="12" t="s">
        <v>5</v>
      </c>
      <c r="D4" s="12" t="s">
        <v>6</v>
      </c>
      <c r="E4" s="12" t="s">
        <v>7</v>
      </c>
      <c r="F4" s="12" t="s">
        <v>8</v>
      </c>
      <c r="G4" s="12" t="s">
        <v>9</v>
      </c>
      <c r="H4" s="13"/>
      <c r="I4" s="13"/>
      <c r="J4" s="13"/>
      <c r="K4" s="13"/>
      <c r="L4" s="13"/>
      <c r="M4" s="13"/>
      <c r="N4" s="13"/>
      <c r="O4" s="13"/>
      <c r="P4" s="13"/>
    </row>
    <row r="5" s="2" customFormat="1" ht="24" customHeight="1" spans="1:16">
      <c r="A5" s="14"/>
      <c r="B5" s="15" t="s">
        <v>10</v>
      </c>
      <c r="C5" s="16"/>
      <c r="D5" s="17">
        <f>D32+D27+D9+D14+D23+D35+D6+D13+D20+D17+D12</f>
        <v>1710071.8</v>
      </c>
      <c r="E5" s="17">
        <v>1368047</v>
      </c>
      <c r="F5" s="18">
        <v>33756</v>
      </c>
      <c r="G5" s="17">
        <v>5.00000000000364</v>
      </c>
      <c r="H5" s="13"/>
      <c r="I5" s="13"/>
      <c r="J5" s="13"/>
      <c r="K5" s="13"/>
      <c r="L5" s="13"/>
      <c r="M5" s="13"/>
      <c r="N5" s="13"/>
      <c r="O5" s="13"/>
      <c r="P5" s="13"/>
    </row>
    <row r="6" s="2" customFormat="1" ht="24" customHeight="1" spans="1:16">
      <c r="A6" s="19" t="s">
        <v>11</v>
      </c>
      <c r="B6" s="20" t="s">
        <v>12</v>
      </c>
      <c r="C6" s="20"/>
      <c r="D6" s="21">
        <f>D7+D8</f>
        <v>26873</v>
      </c>
      <c r="E6" s="21">
        <v>21498</v>
      </c>
      <c r="F6" s="22">
        <v>42</v>
      </c>
      <c r="G6" s="21"/>
    </row>
    <row r="7" s="1" customFormat="1" ht="24" customHeight="1" spans="1:16">
      <c r="A7" s="23"/>
      <c r="B7" s="24" t="s">
        <v>13</v>
      </c>
      <c r="C7" s="25" t="s">
        <v>14</v>
      </c>
      <c r="D7" s="26">
        <v>26694</v>
      </c>
      <c r="E7" s="26">
        <v>21355</v>
      </c>
      <c r="F7" s="27"/>
      <c r="G7" s="27"/>
    </row>
    <row r="8" s="1" customFormat="1" ht="24" customHeight="1" spans="1:16">
      <c r="A8" s="28"/>
      <c r="B8" s="24" t="s">
        <v>15</v>
      </c>
      <c r="C8" s="25">
        <v>2026</v>
      </c>
      <c r="D8" s="26">
        <v>179</v>
      </c>
      <c r="E8" s="26">
        <v>143</v>
      </c>
      <c r="F8" s="27">
        <v>42</v>
      </c>
      <c r="G8" s="29"/>
    </row>
    <row r="9" s="2" customFormat="1" ht="24" customHeight="1" spans="1:16">
      <c r="A9" s="19" t="s">
        <v>16</v>
      </c>
      <c r="B9" s="20" t="s">
        <v>12</v>
      </c>
      <c r="C9" s="20"/>
      <c r="D9" s="21">
        <f>D10+D11</f>
        <v>79625</v>
      </c>
      <c r="E9" s="21">
        <v>63699</v>
      </c>
      <c r="F9" s="22">
        <v>11045</v>
      </c>
      <c r="G9" s="21"/>
    </row>
    <row r="10" s="1" customFormat="1" ht="24" customHeight="1" spans="1:16">
      <c r="A10" s="23"/>
      <c r="B10" s="24" t="s">
        <v>17</v>
      </c>
      <c r="C10" s="25" t="s">
        <v>14</v>
      </c>
      <c r="D10" s="26">
        <v>32589</v>
      </c>
      <c r="E10" s="26">
        <v>26071</v>
      </c>
      <c r="F10" s="27"/>
      <c r="G10" s="27"/>
    </row>
    <row r="11" s="1" customFormat="1" ht="24" customHeight="1" spans="1:16">
      <c r="A11" s="28"/>
      <c r="B11" s="24" t="s">
        <v>18</v>
      </c>
      <c r="C11" s="25">
        <v>2026</v>
      </c>
      <c r="D11" s="26">
        <v>47036</v>
      </c>
      <c r="E11" s="26">
        <v>37628</v>
      </c>
      <c r="F11" s="27">
        <v>11045</v>
      </c>
      <c r="G11" s="29"/>
    </row>
    <row r="12" s="2" customFormat="1" ht="24" customHeight="1" spans="1:16">
      <c r="A12" s="30" t="s">
        <v>19</v>
      </c>
      <c r="B12" s="31" t="s">
        <v>20</v>
      </c>
      <c r="C12" s="25" t="s">
        <v>14</v>
      </c>
      <c r="D12" s="21">
        <v>16561.8</v>
      </c>
      <c r="E12" s="21">
        <v>13249</v>
      </c>
      <c r="F12" s="22">
        <v>-1</v>
      </c>
      <c r="G12" s="22">
        <v>1</v>
      </c>
    </row>
    <row r="13" s="2" customFormat="1" ht="24" customHeight="1" spans="1:16">
      <c r="A13" s="30" t="s">
        <v>21</v>
      </c>
      <c r="B13" s="31" t="s">
        <v>22</v>
      </c>
      <c r="C13" s="25" t="s">
        <v>14</v>
      </c>
      <c r="D13" s="21">
        <v>96108</v>
      </c>
      <c r="E13" s="21">
        <v>76886</v>
      </c>
      <c r="F13" s="22"/>
      <c r="G13" s="22"/>
    </row>
    <row r="14" s="2" customFormat="1" ht="24" customHeight="1" spans="1:16">
      <c r="A14" s="19" t="s">
        <v>23</v>
      </c>
      <c r="B14" s="20" t="s">
        <v>12</v>
      </c>
      <c r="C14" s="20"/>
      <c r="D14" s="21">
        <f>D15+D16</f>
        <v>133706</v>
      </c>
      <c r="E14" s="21">
        <v>106964</v>
      </c>
      <c r="F14" s="22">
        <v>3327</v>
      </c>
      <c r="G14" s="21"/>
    </row>
    <row r="15" s="1" customFormat="1" ht="24" customHeight="1" spans="1:16">
      <c r="A15" s="23"/>
      <c r="B15" s="24" t="s">
        <v>24</v>
      </c>
      <c r="C15" s="25" t="s">
        <v>14</v>
      </c>
      <c r="D15" s="26">
        <v>119538</v>
      </c>
      <c r="E15" s="26">
        <v>95630</v>
      </c>
      <c r="F15" s="27"/>
      <c r="G15" s="27"/>
    </row>
    <row r="16" s="1" customFormat="1" ht="24" customHeight="1" spans="1:16">
      <c r="A16" s="28"/>
      <c r="B16" s="24" t="s">
        <v>25</v>
      </c>
      <c r="C16" s="25">
        <v>2026</v>
      </c>
      <c r="D16" s="26">
        <v>14168</v>
      </c>
      <c r="E16" s="26">
        <v>11334</v>
      </c>
      <c r="F16" s="27">
        <v>3327</v>
      </c>
      <c r="G16" s="29"/>
    </row>
    <row r="17" s="2" customFormat="1" ht="24" customHeight="1" spans="1:7">
      <c r="A17" s="19" t="s">
        <v>26</v>
      </c>
      <c r="B17" s="20" t="s">
        <v>12</v>
      </c>
      <c r="C17" s="25"/>
      <c r="D17" s="21">
        <f>D18+D19</f>
        <v>146983</v>
      </c>
      <c r="E17" s="21">
        <v>117585</v>
      </c>
      <c r="F17" s="22">
        <v>8000</v>
      </c>
      <c r="G17" s="21">
        <v>1</v>
      </c>
    </row>
    <row r="18" s="1" customFormat="1" ht="24" customHeight="1" spans="1:7">
      <c r="A18" s="23"/>
      <c r="B18" s="24" t="s">
        <v>27</v>
      </c>
      <c r="C18" s="25" t="s">
        <v>14</v>
      </c>
      <c r="D18" s="26">
        <v>112912</v>
      </c>
      <c r="E18" s="26">
        <v>90329</v>
      </c>
      <c r="F18" s="27">
        <v>-1</v>
      </c>
      <c r="G18" s="27">
        <v>1</v>
      </c>
    </row>
    <row r="19" s="1" customFormat="1" ht="24" customHeight="1" spans="1:7">
      <c r="A19" s="28"/>
      <c r="B19" s="24" t="s">
        <v>28</v>
      </c>
      <c r="C19" s="25">
        <v>2026</v>
      </c>
      <c r="D19" s="26">
        <v>34071</v>
      </c>
      <c r="E19" s="26">
        <v>27256</v>
      </c>
      <c r="F19" s="27">
        <v>8001</v>
      </c>
      <c r="G19" s="29"/>
    </row>
    <row r="20" s="2" customFormat="1" ht="24" customHeight="1" spans="1:7">
      <c r="A20" s="32" t="s">
        <v>29</v>
      </c>
      <c r="B20" s="20" t="s">
        <v>12</v>
      </c>
      <c r="C20" s="25"/>
      <c r="D20" s="21">
        <f>D21+D22</f>
        <v>149008</v>
      </c>
      <c r="E20" s="21">
        <v>119205</v>
      </c>
      <c r="F20" s="22">
        <v>7319</v>
      </c>
      <c r="G20" s="21">
        <v>1</v>
      </c>
    </row>
    <row r="21" s="1" customFormat="1" ht="24" customHeight="1" spans="1:7">
      <c r="A21" s="23"/>
      <c r="B21" s="24" t="s">
        <v>30</v>
      </c>
      <c r="C21" s="25" t="s">
        <v>14</v>
      </c>
      <c r="D21" s="26">
        <v>117833</v>
      </c>
      <c r="E21" s="26">
        <v>94266</v>
      </c>
      <c r="F21" s="27">
        <v>-1</v>
      </c>
      <c r="G21" s="27">
        <v>1</v>
      </c>
    </row>
    <row r="22" s="1" customFormat="1" ht="24" customHeight="1" spans="1:7">
      <c r="A22" s="28"/>
      <c r="B22" s="24" t="s">
        <v>31</v>
      </c>
      <c r="C22" s="25">
        <v>2026</v>
      </c>
      <c r="D22" s="26">
        <v>31175</v>
      </c>
      <c r="E22" s="26">
        <v>24939</v>
      </c>
      <c r="F22" s="27">
        <v>7320</v>
      </c>
      <c r="G22" s="29"/>
    </row>
    <row r="23" s="2" customFormat="1" ht="24" customHeight="1" spans="1:7">
      <c r="A23" s="19" t="s">
        <v>32</v>
      </c>
      <c r="B23" s="20" t="s">
        <v>12</v>
      </c>
      <c r="C23" s="20"/>
      <c r="D23" s="21">
        <f>SUM(D24:D26)</f>
        <v>519839</v>
      </c>
      <c r="E23" s="21">
        <v>415870</v>
      </c>
      <c r="F23" s="22">
        <v>-2</v>
      </c>
      <c r="G23" s="21">
        <v>2</v>
      </c>
    </row>
    <row r="24" s="1" customFormat="1" ht="24" customHeight="1" spans="1:7">
      <c r="A24" s="23"/>
      <c r="B24" s="24" t="s">
        <v>33</v>
      </c>
      <c r="C24" s="25" t="s">
        <v>14</v>
      </c>
      <c r="D24" s="26">
        <v>175189</v>
      </c>
      <c r="E24" s="26">
        <v>140151</v>
      </c>
      <c r="F24" s="27">
        <v>-1</v>
      </c>
      <c r="G24" s="27">
        <v>1</v>
      </c>
    </row>
    <row r="25" s="1" customFormat="1" ht="24" customHeight="1" spans="1:7">
      <c r="A25" s="23"/>
      <c r="B25" s="24" t="s">
        <v>34</v>
      </c>
      <c r="C25" s="25" t="s">
        <v>14</v>
      </c>
      <c r="D25" s="26">
        <v>176280</v>
      </c>
      <c r="E25" s="26">
        <v>141023</v>
      </c>
      <c r="F25" s="27">
        <v>-1</v>
      </c>
      <c r="G25" s="27">
        <v>1</v>
      </c>
    </row>
    <row r="26" s="1" customFormat="1" ht="24" customHeight="1" spans="1:7">
      <c r="A26" s="28"/>
      <c r="B26" s="24" t="s">
        <v>35</v>
      </c>
      <c r="C26" s="25" t="s">
        <v>14</v>
      </c>
      <c r="D26" s="26">
        <v>168370</v>
      </c>
      <c r="E26" s="26">
        <v>134696</v>
      </c>
      <c r="F26" s="27">
        <v>0</v>
      </c>
      <c r="G26" s="27"/>
    </row>
    <row r="27" s="2" customFormat="1" ht="24" customHeight="1" spans="1:7">
      <c r="A27" s="19" t="s">
        <v>36</v>
      </c>
      <c r="B27" s="20" t="s">
        <v>12</v>
      </c>
      <c r="C27" s="20"/>
      <c r="D27" s="21">
        <f>SUM(D28:D31)</f>
        <v>486535</v>
      </c>
      <c r="E27" s="21">
        <v>389227</v>
      </c>
      <c r="F27" s="22"/>
      <c r="G27" s="21"/>
    </row>
    <row r="28" s="1" customFormat="1" ht="24" customHeight="1" spans="1:7">
      <c r="A28" s="23"/>
      <c r="B28" s="24" t="s">
        <v>37</v>
      </c>
      <c r="C28" s="25" t="s">
        <v>14</v>
      </c>
      <c r="D28" s="26">
        <v>258595</v>
      </c>
      <c r="E28" s="26">
        <v>206876</v>
      </c>
      <c r="F28" s="27"/>
      <c r="G28" s="27"/>
    </row>
    <row r="29" s="1" customFormat="1" ht="24" customHeight="1" spans="1:7">
      <c r="A29" s="23"/>
      <c r="B29" s="24" t="s">
        <v>38</v>
      </c>
      <c r="C29" s="25" t="s">
        <v>14</v>
      </c>
      <c r="D29" s="26">
        <v>167980</v>
      </c>
      <c r="E29" s="26">
        <v>134384</v>
      </c>
      <c r="F29" s="27"/>
      <c r="G29" s="27"/>
    </row>
    <row r="30" s="1" customFormat="1" ht="24" customHeight="1" spans="1:7">
      <c r="A30" s="23"/>
      <c r="B30" s="24" t="s">
        <v>39</v>
      </c>
      <c r="C30" s="25" t="s">
        <v>14</v>
      </c>
      <c r="D30" s="26">
        <v>39858</v>
      </c>
      <c r="E30" s="26">
        <v>31886</v>
      </c>
      <c r="F30" s="27"/>
      <c r="G30" s="27"/>
    </row>
    <row r="31" s="1" customFormat="1" ht="24" customHeight="1" spans="1:7">
      <c r="A31" s="28"/>
      <c r="B31" s="24" t="s">
        <v>40</v>
      </c>
      <c r="C31" s="25" t="s">
        <v>14</v>
      </c>
      <c r="D31" s="26">
        <v>20102</v>
      </c>
      <c r="E31" s="26">
        <v>16081</v>
      </c>
      <c r="F31" s="27"/>
      <c r="G31" s="27"/>
    </row>
    <row r="32" s="2" customFormat="1" ht="24" customHeight="1" spans="1:7">
      <c r="A32" s="32" t="s">
        <v>41</v>
      </c>
      <c r="B32" s="20" t="s">
        <v>12</v>
      </c>
      <c r="C32" s="33"/>
      <c r="D32" s="21">
        <f>D33+D34</f>
        <v>6116</v>
      </c>
      <c r="E32" s="21">
        <v>4891</v>
      </c>
      <c r="F32" s="22">
        <v>1436</v>
      </c>
      <c r="G32" s="22">
        <v>0</v>
      </c>
    </row>
    <row r="33" s="1" customFormat="1" ht="24" customHeight="1" spans="1:7">
      <c r="A33" s="23"/>
      <c r="B33" s="24" t="s">
        <v>42</v>
      </c>
      <c r="C33" s="25">
        <v>2026</v>
      </c>
      <c r="D33" s="26">
        <v>1835</v>
      </c>
      <c r="E33" s="26">
        <v>1467</v>
      </c>
      <c r="F33" s="27">
        <v>431</v>
      </c>
      <c r="G33" s="29"/>
    </row>
    <row r="34" s="1" customFormat="1" ht="24" customHeight="1" spans="1:7">
      <c r="A34" s="28"/>
      <c r="B34" s="24" t="s">
        <v>43</v>
      </c>
      <c r="C34" s="25">
        <v>2026</v>
      </c>
      <c r="D34" s="26">
        <v>4281</v>
      </c>
      <c r="E34" s="26">
        <v>3424</v>
      </c>
      <c r="F34" s="27">
        <v>1005</v>
      </c>
      <c r="G34" s="29"/>
    </row>
    <row r="35" s="2" customFormat="1" ht="24" customHeight="1" spans="1:7">
      <c r="A35" s="19" t="s">
        <v>44</v>
      </c>
      <c r="B35" s="20" t="s">
        <v>12</v>
      </c>
      <c r="C35" s="20"/>
      <c r="D35" s="21">
        <f>D36+D37</f>
        <v>48717</v>
      </c>
      <c r="E35" s="21">
        <v>38973</v>
      </c>
      <c r="F35" s="22">
        <v>2590</v>
      </c>
      <c r="G35" s="21"/>
    </row>
    <row r="36" s="1" customFormat="1" ht="24" customHeight="1" spans="1:7">
      <c r="A36" s="23"/>
      <c r="B36" s="24" t="s">
        <v>45</v>
      </c>
      <c r="C36" s="25" t="s">
        <v>14</v>
      </c>
      <c r="D36" s="26">
        <v>37689</v>
      </c>
      <c r="E36" s="26">
        <v>30151</v>
      </c>
      <c r="F36" s="27"/>
      <c r="G36" s="27"/>
    </row>
    <row r="37" s="1" customFormat="1" ht="24" customHeight="1" spans="1:7">
      <c r="A37" s="28"/>
      <c r="B37" s="24" t="s">
        <v>46</v>
      </c>
      <c r="C37" s="25">
        <v>2026</v>
      </c>
      <c r="D37" s="26">
        <v>11028</v>
      </c>
      <c r="E37" s="26">
        <v>8822</v>
      </c>
      <c r="F37" s="27">
        <v>2590</v>
      </c>
      <c r="G37" s="29"/>
    </row>
    <row r="38" s="1" customFormat="1" spans="1:7">
      <c r="A38" s="3"/>
      <c r="B38" s="4"/>
      <c r="D38" s="34"/>
    </row>
    <row r="39" s="1" customFormat="1" spans="1:7">
      <c r="A39" s="3"/>
      <c r="B39" s="4"/>
      <c r="D39" s="34"/>
    </row>
    <row r="40" s="1" customFormat="1" spans="1:7">
      <c r="A40" s="3"/>
      <c r="B40" s="4"/>
      <c r="D40" s="34"/>
    </row>
    <row r="41" s="1" customFormat="1" spans="1:7">
      <c r="A41" s="3"/>
      <c r="B41" s="4"/>
      <c r="D41" s="34"/>
    </row>
    <row r="42" s="1" customFormat="1" spans="1:7">
      <c r="A42" s="3"/>
      <c r="B42" s="4"/>
      <c r="D42" s="34"/>
    </row>
    <row r="43" s="1" customFormat="1" spans="1:7">
      <c r="A43" s="3"/>
      <c r="B43" s="4"/>
      <c r="D43" s="34"/>
    </row>
    <row r="44" s="1" customFormat="1" spans="1:7">
      <c r="A44" s="3"/>
      <c r="B44" s="4"/>
      <c r="D44" s="34"/>
    </row>
    <row r="45" s="1" customFormat="1" spans="1:7">
      <c r="A45" s="3"/>
      <c r="B45" s="4"/>
      <c r="D45" s="34"/>
    </row>
    <row r="46" s="1" customFormat="1" spans="1:7">
      <c r="A46" s="3"/>
      <c r="B46" s="4"/>
      <c r="D46" s="34"/>
    </row>
    <row r="47" s="1" customFormat="1" spans="1:7">
      <c r="A47" s="3"/>
      <c r="B47" s="4"/>
      <c r="D47" s="34"/>
    </row>
    <row r="48" s="1" customFormat="1" spans="1:7">
      <c r="A48" s="3"/>
      <c r="B48" s="4"/>
      <c r="D48" s="34"/>
    </row>
    <row r="49" s="1" customFormat="1" spans="1:4">
      <c r="A49" s="3"/>
      <c r="B49" s="4"/>
      <c r="D49" s="34"/>
    </row>
    <row r="50" s="1" customFormat="1" spans="1:4">
      <c r="A50" s="3"/>
      <c r="B50" s="4"/>
      <c r="D50" s="34"/>
    </row>
  </sheetData>
  <mergeCells count="10">
    <mergeCell ref="A2:G2"/>
    <mergeCell ref="A6:A8"/>
    <mergeCell ref="A9:A11"/>
    <mergeCell ref="A14:A16"/>
    <mergeCell ref="A17:A19"/>
    <mergeCell ref="A20:A22"/>
    <mergeCell ref="A23:A26"/>
    <mergeCell ref="A27:A31"/>
    <mergeCell ref="A32:A34"/>
    <mergeCell ref="A35:A37"/>
  </mergeCells>
  <printOptions horizontalCentered="1"/>
  <pageMargins left="0.590277777777778" right="0.590277777777778" top="0.786805555555556" bottom="0.786805555555556" header="0.511805555555556" footer="0.590277777777778"/>
  <pageSetup paperSize="9" scale="85" firstPageNumber="4" fitToHeight="0" orientation="landscape" useFirstPageNumber="1" horizontalDpi="600" verticalDpi="600"/>
  <headerFooter>
    <oddFooter>&amp;C&amp;14—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系统管理员</dc:creator>
  <cp:lastModifiedBy>WPS_1701944659</cp:lastModifiedBy>
  <dcterms:created xsi:type="dcterms:W3CDTF">2026-07-24T07:47:51Z</dcterms:created>
  <dcterms:modified xsi:type="dcterms:W3CDTF">2026-07-24T07:47:51Z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894FFA7530C946FBB8DA5D327A5665B2_11</vt:lpwstr>
  </property>
  <property fmtid="{D5CDD505-2E9C-101B-9397-08002B2CF9AE}" pid="3" name="KSOProductBuildVer">
    <vt:lpwstr>2052-12.1.0.26895</vt:lpwstr>
  </property>
  <property fmtid="{D5CDD505-2E9C-101B-9397-08002B2CF9AE}" pid="4" name="CalculationRule">
    <vt:i4>1</vt:i4>
  </property>
</Properties>
</file>