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附件1" sheetId="1" r:id="rId1"/>
  </sheets>
  <definedNames>
    <definedName name="_xlnm.Print_Titles" localSheetId="0">附件1!$2:$5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<sst xmlns="http://schemas.openxmlformats.org/spreadsheetml/2006/main" count="35" uniqueCount="25">
  <si>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附件1</t>
  </si>
  <si>
    <t>2026年中央财政“三北”工程补助资金分配表（更正）</t>
  </si>
  <si>
    <t>单位：万元</t>
  </si>
  <si>
    <t>盟市</t>
  </si>
  <si>
    <t>2026年分配金额</t>
  </si>
  <si>
    <t>已提前下达</t>
  </si>
  <si>
    <t>此次下达</t>
  </si>
  <si>
    <t>总计</t>
  </si>
  <si>
    <t>林草湿荒一体化保护修复支出</t>
  </si>
  <si>
    <t>巩固防沙治沙成果支出</t>
  </si>
  <si>
    <t>沙化土地封禁保护补偿支出</t>
  </si>
  <si>
    <t>“两化”支出</t>
  </si>
  <si>
    <t>小计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</si>
  <si>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</si>
  <si>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</si>
  <si>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</si>
  <si>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</si>
  <si>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</si>
  <si>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</si>
  <si>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</si>
  <si>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</si>
  <si>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</si>
  <si>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</si>
  <si>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阿拉善盟</t>
  </si>
  <si>
    <t>二连浩特市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</si>
</sst>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view="pageBreakPreview" zoomScale="70" zoomScaleNormal="100" topLeftCell="A7" workbookViewId="0">
      <selection activeCell="B4" sqref="B4:F4"/>
    </sheetView>
  </sheetViews>
  <sheetFormatPr defaultColWidth="9" defaultRowHeight="14.4"/>
  <cols>
    <col min="1" max="1" width="16.1296296296296" style="2" customWidth="1"/>
    <col min="2" max="2" width="14.75" style="2" customWidth="1"/>
    <col min="3" max="6" width="14.75" style="1" customWidth="1"/>
    <col min="7" max="7" width="14.75" style="2" customWidth="1"/>
    <col min="8" max="11" width="14.75" style="1" customWidth="1"/>
    <col min="12" max="12" width="14.75" style="2" customWidth="1"/>
    <col min="13" max="16" width="14.75" style="1" customWidth="1"/>
    <col min="17" max="251" width="9" style="1"/>
    <col min="252" max="16384" width="9" style="3"/>
  </cols>
  <sheetData>
    <row r="1" s="1" customFormat="1" ht="24.95" customHeight="1" spans="1:16">
      <c r="A1" s="4" t="s">
        <v>0</v>
      </c>
      <c r="B1" s="5"/>
      <c r="C1" s="5"/>
      <c r="D1" s="5"/>
      <c r="E1" s="5"/>
      <c r="F1" s="5"/>
    </row>
    <row r="2" s="1" customFormat="1" ht="7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3.1" customHeight="1" spans="1:16">
      <c r="A3" s="7"/>
      <c r="B3" s="7"/>
      <c r="C3" s="8"/>
      <c r="D3" s="8"/>
      <c r="E3" s="8"/>
      <c r="F3" s="8"/>
      <c r="G3" s="7"/>
      <c r="H3" s="8"/>
      <c r="I3" s="8"/>
      <c r="J3" s="8"/>
      <c r="K3" s="9"/>
      <c r="L3" s="2"/>
      <c r="P3" s="9" t="s">
        <v>2</v>
      </c>
    </row>
    <row r="4" s="2" customFormat="1" ht="30" customHeight="1" spans="1:16">
      <c r="A4" s="10" t="s">
        <v>3</v>
      </c>
      <c r="B4" s="10" t="s">
        <v>4</v>
      </c>
      <c r="C4" s="10"/>
      <c r="D4" s="10"/>
      <c r="E4" s="10"/>
      <c r="F4" s="10"/>
      <c r="G4" s="10" t="s">
        <v>5</v>
      </c>
      <c r="H4" s="10"/>
      <c r="I4" s="10"/>
      <c r="J4" s="10"/>
      <c r="K4" s="10"/>
      <c r="L4" s="10" t="s">
        <v>6</v>
      </c>
      <c r="M4" s="10"/>
      <c r="N4" s="10"/>
      <c r="O4" s="10"/>
      <c r="P4" s="10"/>
    </row>
    <row r="5" s="2" customFormat="1" ht="48" customHeight="1" spans="1:16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8</v>
      </c>
      <c r="N5" s="11" t="s">
        <v>9</v>
      </c>
      <c r="O5" s="11" t="s">
        <v>10</v>
      </c>
      <c r="P5" s="11" t="s">
        <v>11</v>
      </c>
    </row>
    <row r="6" s="2" customFormat="1" ht="45" customHeight="1" spans="1:16">
      <c r="A6" s="12" t="s">
        <v>7</v>
      </c>
      <c r="B6" s="13">
        <f t="shared" ref="B6:F6" si="0">SUM(G6+L6)</f>
        <v>347572</v>
      </c>
      <c r="C6" s="13">
        <f t="shared" si="0"/>
        <v>290181</v>
      </c>
      <c r="D6" s="13">
        <f t="shared" si="0"/>
        <v>46761</v>
      </c>
      <c r="E6" s="13">
        <f t="shared" si="0"/>
        <v>1630</v>
      </c>
      <c r="F6" s="13">
        <f t="shared" si="0"/>
        <v>9000</v>
      </c>
      <c r="G6" s="14">
        <f t="shared" ref="G6:P6" si="1">SUM(G7:G18)</f>
        <v>305569</v>
      </c>
      <c r="H6" s="14">
        <f t="shared" si="1"/>
        <v>256425</v>
      </c>
      <c r="I6" s="14">
        <f t="shared" si="1"/>
        <v>40144</v>
      </c>
      <c r="J6" s="14">
        <f t="shared" si="1"/>
        <v>0</v>
      </c>
      <c r="K6" s="14">
        <f t="shared" si="1"/>
        <v>9000</v>
      </c>
      <c r="L6" s="14">
        <f t="shared" si="1"/>
        <v>42003</v>
      </c>
      <c r="M6" s="14">
        <f t="shared" si="1"/>
        <v>33756</v>
      </c>
      <c r="N6" s="14">
        <f t="shared" si="1"/>
        <v>6617</v>
      </c>
      <c r="O6" s="14">
        <f t="shared" si="1"/>
        <v>1630</v>
      </c>
      <c r="P6" s="14">
        <f t="shared" si="1"/>
        <v>0</v>
      </c>
    </row>
    <row r="7" s="1" customFormat="1" ht="45" customHeight="1" spans="1:16">
      <c r="A7" s="15" t="s">
        <v>13</v>
      </c>
      <c r="B7" s="13">
        <f t="shared" ref="B7:F7" si="2">SUM(G7+L7)</f>
        <v>42</v>
      </c>
      <c r="C7" s="16">
        <f t="shared" si="2"/>
        <v>42</v>
      </c>
      <c r="D7" s="16">
        <f t="shared" si="2"/>
        <v>0</v>
      </c>
      <c r="E7" s="16">
        <f t="shared" si="2"/>
        <v>0</v>
      </c>
      <c r="F7" s="16">
        <f t="shared" si="2"/>
        <v>0</v>
      </c>
      <c r="G7" s="14">
        <f t="shared" ref="G7:G18" si="3">H7+I7+J7+K7</f>
        <v>0</v>
      </c>
      <c r="H7" s="17"/>
      <c r="I7" s="17"/>
      <c r="J7" s="17"/>
      <c r="K7" s="17"/>
      <c r="L7" s="18">
        <f t="shared" ref="L7:L18" si="4">M7+N7+O7+P7</f>
        <v>42</v>
      </c>
      <c r="M7" s="19">
        <v>42</v>
      </c>
      <c r="N7" s="20"/>
      <c r="O7" s="20"/>
      <c r="P7" s="20"/>
    </row>
    <row r="8" s="1" customFormat="1" ht="45" customHeight="1" spans="1:16">
      <c r="A8" s="15" t="s">
        <v>14</v>
      </c>
      <c r="B8" s="13">
        <f t="shared" ref="B8:F8" si="5">SUM(G8+L8)</f>
        <v>11045</v>
      </c>
      <c r="C8" s="16">
        <f t="shared" si="5"/>
        <v>11045</v>
      </c>
      <c r="D8" s="16">
        <f t="shared" si="5"/>
        <v>0</v>
      </c>
      <c r="E8" s="16">
        <f t="shared" si="5"/>
        <v>0</v>
      </c>
      <c r="F8" s="16">
        <f t="shared" si="5"/>
        <v>0</v>
      </c>
      <c r="G8" s="14">
        <f t="shared" si="3"/>
        <v>0</v>
      </c>
      <c r="H8" s="17"/>
      <c r="I8" s="17"/>
      <c r="J8" s="17"/>
      <c r="K8" s="17"/>
      <c r="L8" s="18">
        <f t="shared" si="4"/>
        <v>11045</v>
      </c>
      <c r="M8" s="19">
        <v>11045</v>
      </c>
      <c r="N8" s="20"/>
      <c r="O8" s="20"/>
      <c r="P8" s="20"/>
    </row>
    <row r="9" s="1" customFormat="1" ht="45" customHeight="1" spans="1:16">
      <c r="A9" s="21" t="s">
        <v>15</v>
      </c>
      <c r="B9" s="13">
        <f t="shared" ref="B9:F9" si="6">SUM(G9+L9)</f>
        <v>1608.78</v>
      </c>
      <c r="C9" s="16">
        <f t="shared" si="6"/>
        <v>0</v>
      </c>
      <c r="D9" s="16">
        <f t="shared" si="6"/>
        <v>1455</v>
      </c>
      <c r="E9" s="16">
        <f t="shared" si="6"/>
        <v>153.78</v>
      </c>
      <c r="F9" s="16">
        <f t="shared" si="6"/>
        <v>0</v>
      </c>
      <c r="G9" s="14">
        <f t="shared" si="3"/>
        <v>1455</v>
      </c>
      <c r="H9" s="17"/>
      <c r="I9" s="17">
        <v>1455</v>
      </c>
      <c r="J9" s="17"/>
      <c r="K9" s="17"/>
      <c r="L9" s="18">
        <f t="shared" si="4"/>
        <v>153.78</v>
      </c>
      <c r="M9" s="20"/>
      <c r="N9" s="20"/>
      <c r="O9" s="20">
        <v>153.78</v>
      </c>
      <c r="P9" s="20"/>
    </row>
    <row r="10" s="1" customFormat="1" ht="45" customHeight="1" spans="1:16">
      <c r="A10" s="21" t="s">
        <v>16</v>
      </c>
      <c r="B10" s="13">
        <f t="shared" ref="B10:F10" si="7">SUM(G10+L10)</f>
        <v>3480</v>
      </c>
      <c r="C10" s="16">
        <f t="shared" si="7"/>
        <v>1556</v>
      </c>
      <c r="D10" s="16">
        <f t="shared" si="7"/>
        <v>924</v>
      </c>
      <c r="E10" s="16">
        <f t="shared" si="7"/>
        <v>0</v>
      </c>
      <c r="F10" s="16">
        <f t="shared" si="7"/>
        <v>1000</v>
      </c>
      <c r="G10" s="14">
        <f t="shared" si="3"/>
        <v>3267</v>
      </c>
      <c r="H10" s="17">
        <v>1557</v>
      </c>
      <c r="I10" s="17">
        <v>710</v>
      </c>
      <c r="J10" s="17"/>
      <c r="K10" s="17">
        <v>1000</v>
      </c>
      <c r="L10" s="18">
        <f t="shared" si="4"/>
        <v>213</v>
      </c>
      <c r="M10" s="20">
        <v>-1</v>
      </c>
      <c r="N10" s="20">
        <v>214</v>
      </c>
      <c r="O10" s="20"/>
      <c r="P10" s="20"/>
    </row>
    <row r="11" s="1" customFormat="1" ht="45" customHeight="1" spans="1:16">
      <c r="A11" s="21" t="s">
        <v>17</v>
      </c>
      <c r="B11" s="13">
        <f t="shared" ref="B11:F11" si="8">SUM(G11+L11)</f>
        <v>21622</v>
      </c>
      <c r="C11" s="16">
        <f t="shared" si="8"/>
        <v>17722</v>
      </c>
      <c r="D11" s="16">
        <f t="shared" si="8"/>
        <v>2900</v>
      </c>
      <c r="E11" s="16">
        <f t="shared" si="8"/>
        <v>0</v>
      </c>
      <c r="F11" s="16">
        <f t="shared" si="8"/>
        <v>1000</v>
      </c>
      <c r="G11" s="14">
        <f t="shared" si="3"/>
        <v>20676</v>
      </c>
      <c r="H11" s="17">
        <v>17722</v>
      </c>
      <c r="I11" s="17">
        <v>1954</v>
      </c>
      <c r="J11" s="17"/>
      <c r="K11" s="17">
        <v>1000</v>
      </c>
      <c r="L11" s="18">
        <f t="shared" si="4"/>
        <v>946</v>
      </c>
      <c r="M11" s="20"/>
      <c r="N11" s="20">
        <v>946</v>
      </c>
      <c r="O11" s="20"/>
      <c r="P11" s="20"/>
    </row>
    <row r="12" s="1" customFormat="1" ht="45" customHeight="1" spans="1:16">
      <c r="A12" s="21" t="s">
        <v>18</v>
      </c>
      <c r="B12" s="13">
        <f t="shared" ref="B12:F12" si="9">SUM(G12+L12)</f>
        <v>9703</v>
      </c>
      <c r="C12" s="16">
        <f t="shared" si="9"/>
        <v>3327</v>
      </c>
      <c r="D12" s="16">
        <f t="shared" si="9"/>
        <v>4376</v>
      </c>
      <c r="E12" s="16">
        <f t="shared" si="9"/>
        <v>0</v>
      </c>
      <c r="F12" s="16">
        <f t="shared" si="9"/>
        <v>2000</v>
      </c>
      <c r="G12" s="14">
        <f t="shared" si="3"/>
        <v>4164</v>
      </c>
      <c r="H12" s="17"/>
      <c r="I12" s="17">
        <v>2164</v>
      </c>
      <c r="J12" s="17"/>
      <c r="K12" s="17">
        <v>2000</v>
      </c>
      <c r="L12" s="18">
        <f t="shared" si="4"/>
        <v>5539</v>
      </c>
      <c r="M12" s="20">
        <v>3327</v>
      </c>
      <c r="N12" s="20">
        <v>2212</v>
      </c>
      <c r="O12" s="20"/>
      <c r="P12" s="20"/>
    </row>
    <row r="13" s="1" customFormat="1" ht="45" customHeight="1" spans="1:16">
      <c r="A13" s="21" t="s">
        <v>19</v>
      </c>
      <c r="B13" s="13">
        <f t="shared" ref="B13:F13" si="10">SUM(G13+L13)</f>
        <v>12172.9</v>
      </c>
      <c r="C13" s="16">
        <f t="shared" si="10"/>
        <v>8000</v>
      </c>
      <c r="D13" s="16">
        <f t="shared" si="10"/>
        <v>3172.9</v>
      </c>
      <c r="E13" s="16">
        <f t="shared" si="10"/>
        <v>0</v>
      </c>
      <c r="F13" s="16">
        <f t="shared" si="10"/>
        <v>1000</v>
      </c>
      <c r="G13" s="14">
        <f t="shared" si="3"/>
        <v>3252</v>
      </c>
      <c r="H13" s="17"/>
      <c r="I13" s="17">
        <v>2252</v>
      </c>
      <c r="J13" s="17"/>
      <c r="K13" s="17">
        <v>1000</v>
      </c>
      <c r="L13" s="18">
        <f t="shared" si="4"/>
        <v>8920.9</v>
      </c>
      <c r="M13" s="20">
        <v>8000</v>
      </c>
      <c r="N13" s="20">
        <v>920.9</v>
      </c>
      <c r="O13" s="20"/>
      <c r="P13" s="20"/>
    </row>
    <row r="14" s="1" customFormat="1" ht="45" customHeight="1" spans="1:16">
      <c r="A14" s="21" t="s">
        <v>20</v>
      </c>
      <c r="B14" s="13">
        <f t="shared" ref="B14:F14" si="11">SUM(G14+L14)</f>
        <v>8647</v>
      </c>
      <c r="C14" s="16">
        <f t="shared" si="11"/>
        <v>7319</v>
      </c>
      <c r="D14" s="16">
        <f t="shared" si="11"/>
        <v>328</v>
      </c>
      <c r="E14" s="16">
        <f t="shared" si="11"/>
        <v>0</v>
      </c>
      <c r="F14" s="16">
        <f t="shared" si="11"/>
        <v>1000</v>
      </c>
      <c r="G14" s="14">
        <f t="shared" si="3"/>
        <v>1328</v>
      </c>
      <c r="H14" s="17"/>
      <c r="I14" s="17">
        <v>328</v>
      </c>
      <c r="J14" s="17"/>
      <c r="K14" s="17">
        <v>1000</v>
      </c>
      <c r="L14" s="18">
        <f t="shared" si="4"/>
        <v>7319</v>
      </c>
      <c r="M14" s="20">
        <v>7319</v>
      </c>
      <c r="N14" s="20"/>
      <c r="O14" s="20"/>
      <c r="P14" s="20"/>
    </row>
    <row r="15" s="1" customFormat="1" ht="45" customHeight="1" spans="1:16">
      <c r="A15" s="21" t="s">
        <v>21</v>
      </c>
      <c r="B15" s="13">
        <f t="shared" ref="B15:F15" si="12">SUM(G15+L15)</f>
        <v>107751</v>
      </c>
      <c r="C15" s="16">
        <f t="shared" si="12"/>
        <v>90966</v>
      </c>
      <c r="D15" s="16">
        <f t="shared" si="12"/>
        <v>14785</v>
      </c>
      <c r="E15" s="16">
        <f t="shared" si="12"/>
        <v>0</v>
      </c>
      <c r="F15" s="16">
        <f t="shared" si="12"/>
        <v>2000</v>
      </c>
      <c r="G15" s="14">
        <f t="shared" si="3"/>
        <v>106353</v>
      </c>
      <c r="H15" s="17">
        <v>90968</v>
      </c>
      <c r="I15" s="17">
        <v>13385</v>
      </c>
      <c r="J15" s="17"/>
      <c r="K15" s="17">
        <v>2000</v>
      </c>
      <c r="L15" s="18">
        <f t="shared" si="4"/>
        <v>1398</v>
      </c>
      <c r="M15" s="19">
        <v>-2</v>
      </c>
      <c r="N15" s="19">
        <v>1400</v>
      </c>
      <c r="O15" s="19"/>
      <c r="P15" s="20"/>
    </row>
    <row r="16" s="1" customFormat="1" ht="45" customHeight="1" spans="1:16">
      <c r="A16" s="21" t="s">
        <v>22</v>
      </c>
      <c r="B16" s="13">
        <f t="shared" ref="B16:F16" si="13">SUM(G16+L16)</f>
        <v>150030.46</v>
      </c>
      <c r="C16" s="16">
        <f t="shared" si="13"/>
        <v>146178</v>
      </c>
      <c r="D16" s="16">
        <f t="shared" si="13"/>
        <v>2344.5</v>
      </c>
      <c r="E16" s="16">
        <f t="shared" si="13"/>
        <v>507.96</v>
      </c>
      <c r="F16" s="16">
        <f t="shared" si="13"/>
        <v>1000</v>
      </c>
      <c r="G16" s="14">
        <f t="shared" si="3"/>
        <v>149416</v>
      </c>
      <c r="H16" s="17">
        <v>146178</v>
      </c>
      <c r="I16" s="17">
        <v>2238</v>
      </c>
      <c r="J16" s="17"/>
      <c r="K16" s="17">
        <v>1000</v>
      </c>
      <c r="L16" s="18">
        <f t="shared" si="4"/>
        <v>614.46</v>
      </c>
      <c r="M16" s="19"/>
      <c r="N16" s="19">
        <v>106.5</v>
      </c>
      <c r="O16" s="19">
        <v>507.96</v>
      </c>
      <c r="P16" s="20"/>
    </row>
    <row r="17" s="1" customFormat="1" ht="45" customHeight="1" spans="1:16">
      <c r="A17" s="21" t="s">
        <v>23</v>
      </c>
      <c r="B17" s="13">
        <f t="shared" ref="B17:F17" si="14">SUM(G17+L17)</f>
        <v>18879.86</v>
      </c>
      <c r="C17" s="16">
        <f t="shared" si="14"/>
        <v>1436</v>
      </c>
      <c r="D17" s="16">
        <f t="shared" si="14"/>
        <v>16475.6</v>
      </c>
      <c r="E17" s="16">
        <f t="shared" si="14"/>
        <v>968.26</v>
      </c>
      <c r="F17" s="16">
        <f t="shared" si="14"/>
        <v>0</v>
      </c>
      <c r="G17" s="14">
        <f t="shared" si="3"/>
        <v>15658</v>
      </c>
      <c r="H17" s="17"/>
      <c r="I17" s="17">
        <v>15658</v>
      </c>
      <c r="J17" s="17"/>
      <c r="K17" s="17"/>
      <c r="L17" s="18">
        <f t="shared" si="4"/>
        <v>3221.86</v>
      </c>
      <c r="M17" s="19">
        <v>1436</v>
      </c>
      <c r="N17" s="19">
        <v>817.6</v>
      </c>
      <c r="O17" s="19">
        <v>968.26</v>
      </c>
      <c r="P17" s="20"/>
    </row>
    <row r="18" ht="45" customHeight="1" spans="1:16">
      <c r="A18" s="21" t="s">
        <v>24</v>
      </c>
      <c r="B18" s="13">
        <f t="shared" ref="B18:F18" si="15">SUM(G18+L18)</f>
        <v>2590</v>
      </c>
      <c r="C18" s="16">
        <f t="shared" si="15"/>
        <v>2590</v>
      </c>
      <c r="D18" s="16">
        <f t="shared" si="15"/>
        <v>0</v>
      </c>
      <c r="E18" s="16">
        <f t="shared" si="15"/>
        <v>0</v>
      </c>
      <c r="F18" s="16">
        <f t="shared" si="15"/>
        <v>0</v>
      </c>
      <c r="G18" s="14">
        <f t="shared" si="3"/>
        <v>0</v>
      </c>
      <c r="H18" s="19"/>
      <c r="I18" s="19"/>
      <c r="J18" s="19"/>
      <c r="K18" s="19"/>
      <c r="L18" s="18">
        <f t="shared" si="4"/>
        <v>2590</v>
      </c>
      <c r="M18" s="19">
        <v>2590</v>
      </c>
      <c r="N18" s="19"/>
      <c r="O18" s="19"/>
      <c r="P18" s="19"/>
    </row>
  </sheetData>
  <mergeCells count="5">
    <mergeCell ref="A2:P2"/>
    <mergeCell ref="B4:F4"/>
    <mergeCell ref="G4:K4"/>
    <mergeCell ref="L4:P4"/>
    <mergeCell ref="A4:A5"/>
  </mergeCells>
  <printOptions horizontalCentered="1"/>
  <pageMargins left="0.590277777777778" right="0.590277777777778" top="0.786805555555556" bottom="0.786805555555556" header="0.511805555555556" footer="0.590277777777778"/>
  <pageSetup paperSize="9" scale="57" firstPageNumber="4" fitToHeight="0" orientation="landscape" useFirstPageNumber="1" horizontalDpi="600" vertic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WPS_1701944659</cp:lastModifiedBy>
  <dcterms:created xsi:type="dcterms:W3CDTF">2026-07-24T07:47:50Z</dcterms:created>
  <dcterms:modified xsi:type="dcterms:W3CDTF">2026-07-24T07:47:51Z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369BFCD6530B4EACBD3B7E91B0E8C539_11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